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1FE6953A-08EB-44CE-9C25-2BFD4E2EA746}" xr6:coauthVersionLast="37" xr6:coauthVersionMax="37" xr10:uidLastSave="{00000000-0000-0000-0000-000000000000}"/>
  <bookViews>
    <workbookView xWindow="-120" yWindow="-120" windowWidth="29040" windowHeight="15990" xr2:uid="{00000000-000D-0000-FFFF-FFFF00000000}"/>
  </bookViews>
  <sheets>
    <sheet name="2025" sheetId="45" r:id="rId1"/>
  </sheets>
  <calcPr calcId="179021"/>
</workbook>
</file>

<file path=xl/calcChain.xml><?xml version="1.0" encoding="utf-8"?>
<calcChain xmlns="http://schemas.openxmlformats.org/spreadsheetml/2006/main">
  <c r="H122" i="45" l="1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G98" i="45" l="1"/>
  <c r="G46" i="45"/>
  <c r="H28" i="45"/>
  <c r="G28" i="45"/>
  <c r="F28" i="45"/>
  <c r="H46" i="45"/>
  <c r="H27" i="45" s="1"/>
  <c r="H98" i="45"/>
  <c r="F46" i="45"/>
  <c r="F98" i="45"/>
  <c r="G27" i="45" l="1"/>
  <c r="F27" i="45"/>
</calcChain>
</file>

<file path=xl/sharedStrings.xml><?xml version="1.0" encoding="utf-8"?>
<sst xmlns="http://schemas.openxmlformats.org/spreadsheetml/2006/main" count="414" uniqueCount="282">
  <si>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</si>
  <si>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</si>
  <si>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</si>
  <si>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</si>
  <si>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</si>
  <si>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</si>
  <si>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</si>
  <si>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</si>
  <si>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</si>
  <si>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</si>
  <si>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</si>
  <si>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</si>
  <si>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</si>
  <si>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</si>
  <si>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</si>
  <si>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</si>
  <si>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</si>
  <si>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</si>
  <si>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</si>
  <si>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</si>
  <si>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</si>
  <si>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</si>
  <si>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</si>
  <si>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</si>
  <si>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</si>
  <si>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</si>
  <si>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</si>
  <si>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</si>
  <si>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</si>
  <si>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</si>
  <si>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</si>
  <si>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</si>
  <si>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</si>
  <si>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</si>
  <si>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</si>
  <si>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</si>
  <si>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</si>
  <si>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</si>
  <si>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</si>
  <si>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</si>
  <si>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</si>
  <si>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</si>
  <si>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</si>
  <si>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</si>
  <si>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</si>
  <si>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</si>
  <si>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</si>
  <si>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</si>
  <si>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</si>
  <si>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</si>
  <si>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</si>
  <si>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</si>
  <si>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</si>
  <si>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</si>
  <si>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</si>
  <si>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</si>
  <si>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</si>
  <si>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</si>
  <si>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</si>
  <si>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</si>
  <si>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</si>
  <si>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</si>
  <si>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</si>
  <si>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</si>
  <si>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</si>
  <si>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</si>
  <si>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</si>
  <si>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</si>
  <si>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</si>
  <si>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</si>
  <si>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</si>
  <si>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</si>
  <si>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</si>
  <si>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</si>
  <si>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</si>
  <si>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</si>
  <si>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</si>
  <si>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</si>
  <si>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</si>
  <si>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</si>
  <si>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</si>
  <si>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</si>
  <si>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</si>
  <si>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</si>
  <si>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</si>
  <si>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</si>
  <si>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</si>
  <si>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</si>
  <si>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</si>
  <si>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</si>
  <si>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</si>
  <si>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</si>
  <si>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</si>
  <si>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</si>
  <si>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</si>
  <si>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</si>
  <si>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</si>
  <si>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</si>
  <si>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</si>
  <si>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</si>
  <si>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</si>
  <si>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</si>
  <si>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</si>
  <si>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</si>
  <si>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</si>
  <si>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</si>
  <si>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</si>
  <si>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</si>
  <si>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</si>
  <si>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</si>
  <si>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</si>
  <si>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</si>
  <si>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</si>
  <si>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</si>
  <si>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</si>
  <si>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</si>
  <si>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</si>
  <si>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</si>
  <si>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</si>
  <si>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</si>
  <si>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</si>
  <si>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</si>
  <si>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</si>
  <si>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</si>
  <si>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</si>
  <si>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</si>
  <si>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</si>
  <si>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</si>
  <si>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</si>
  <si>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</si>
  <si>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</si>
  <si>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</si>
  <si>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</si>
  <si>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</si>
  <si>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</si>
  <si>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</si>
  <si>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</si>
  <si>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</si>
  <si>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</si>
  <si>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</si>
  <si>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</si>
  <si>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</si>
  <si>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</si>
  <si>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</si>
  <si>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</si>
  <si>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</si>
  <si>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</si>
  <si>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</si>
  <si>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</si>
  <si>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</si>
  <si>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</si>
  <si>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</si>
  <si>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</si>
  <si>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</si>
  <si>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</si>
  <si>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</si>
  <si>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</si>
  <si>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</si>
  <si>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</si>
  <si>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</si>
  <si>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</si>
  <si>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</si>
  <si>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</si>
  <si>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</si>
  <si>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</si>
  <si>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</si>
  <si>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</si>
  <si>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</si>
  <si>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</si>
  <si>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</si>
  <si>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</si>
  <si>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</si>
  <si>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</si>
  <si>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</si>
  <si>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</si>
  <si>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</si>
  <si>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</si>
  <si>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</si>
  <si>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</si>
  <si>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</si>
  <si>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</si>
  <si>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</si>
  <si>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</si>
  <si>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</si>
  <si>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</si>
  <si>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</si>
  <si>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</si>
  <si>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</si>
  <si>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</si>
  <si>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</si>
  <si>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</si>
  <si>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</si>
  <si>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</si>
  <si>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</si>
  <si>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</si>
  <si>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</si>
  <si>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</si>
  <si>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</si>
  <si>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</si>
  <si>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</si>
  <si>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</si>
  <si>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</si>
  <si>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</si>
  <si>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</si>
  <si>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</si>
  <si>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</si>
  <si>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</si>
  <si>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</si>
  <si>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</si>
  <si>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</si>
  <si>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</si>
  <si>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</si>
  <si>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</si>
  <si>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</si>
  <si>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</si>
  <si>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</si>
  <si>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</si>
  <si>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</si>
  <si>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</si>
  <si>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</si>
  <si>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</si>
  <si>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</si>
  <si>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</si>
  <si>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</si>
  <si>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</si>
  <si>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</si>
  <si>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</si>
  <si>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</si>
  <si>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</si>
  <si>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</si>
  <si>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</si>
  <si>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</si>
  <si>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</si>
  <si>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</si>
  <si>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</si>
  <si>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</si>
  <si>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</si>
  <si>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</si>
  <si>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</si>
  <si>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</si>
  <si>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</si>
  <si>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</si>
  <si>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</si>
  <si>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</si>
  <si>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</si>
  <si>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</si>
  <si>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</si>
  <si>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</si>
  <si>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</si>
  <si>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</si>
  <si>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</si>
  <si>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</si>
  <si>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</si>
  <si>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</si>
  <si>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</si>
  <si>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</si>
  <si>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</si>
  <si>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</si>
  <si>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</si>
  <si>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</si>
  <si>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</si>
  <si>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</si>
  <si>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</si>
  <si>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</si>
  <si>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</si>
  <si>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</si>
  <si>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</si>
  <si>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</si>
  <si>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</si>
  <si>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</si>
  <si>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"Демьяновская основная общеобразовательная школа" </t>
  </si>
  <si>
    <t>О.Д.Кобец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</si>
  <si>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</si>
  <si>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</si>
  <si>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</si>
  <si>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</si>
  <si>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</si>
  <si>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</si>
  <si>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</si>
  <si>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</si>
  <si>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"_ 31_" ______декабря_________ 2024_ г.</t>
  </si>
  <si>
    <t>на 2027 г. второй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</si>
</sst>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7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AF82-B147-43C9-9F7A-2C0925054924}">
  <sheetPr>
    <pageSetUpPr fitToPage="1"/>
  </sheetPr>
  <dimension ref="A1:I132"/>
  <sheetViews>
    <sheetView tabSelected="1" topLeftCell="A85" workbookViewId="0">
      <selection activeCell="F96" sqref="F96:H9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3" t="s">
        <v>0</v>
      </c>
      <c r="H2" s="33"/>
      <c r="I2" s="33"/>
    </row>
    <row r="3" spans="2:9" ht="21" customHeight="1" x14ac:dyDescent="0.15">
      <c r="G3" s="41" t="s">
        <v>273</v>
      </c>
      <c r="H3" s="41"/>
      <c r="I3" s="41"/>
    </row>
    <row r="4" spans="2:9" ht="15" customHeight="1" x14ac:dyDescent="0.15">
      <c r="G4" s="42" t="s">
        <v>1</v>
      </c>
      <c r="H4" s="42"/>
      <c r="I4" s="42"/>
    </row>
    <row r="5" spans="2:9" ht="18" customHeight="1" x14ac:dyDescent="0.15">
      <c r="G5" s="26"/>
      <c r="H5" s="41" t="s">
        <v>272</v>
      </c>
      <c r="I5" s="41"/>
    </row>
    <row r="6" spans="2:9" ht="15" customHeight="1" x14ac:dyDescent="0.15">
      <c r="G6" s="27" t="s">
        <v>2</v>
      </c>
      <c r="H6" s="42" t="s">
        <v>3</v>
      </c>
      <c r="I6" s="42"/>
    </row>
    <row r="7" spans="2:9" ht="30" customHeight="1" x14ac:dyDescent="0.15">
      <c r="G7" s="29" t="s">
        <v>276</v>
      </c>
      <c r="H7" s="29"/>
      <c r="I7" s="29"/>
    </row>
    <row r="8" spans="2:9" ht="20.100000000000001" customHeight="1" x14ac:dyDescent="0.15">
      <c r="G8" s="29" t="s">
        <v>4</v>
      </c>
      <c r="H8" s="29"/>
      <c r="I8" s="29"/>
    </row>
    <row r="9" spans="2:9" ht="9.75" customHeight="1" x14ac:dyDescent="0.15"/>
    <row r="10" spans="2:9" ht="20.25" customHeight="1" x14ac:dyDescent="0.15">
      <c r="B10" s="44" t="s">
        <v>5</v>
      </c>
      <c r="C10" s="44"/>
      <c r="D10" s="44"/>
      <c r="E10" s="44"/>
      <c r="F10" s="44"/>
      <c r="G10" s="44"/>
      <c r="H10" s="11"/>
      <c r="I10" s="11"/>
    </row>
    <row r="11" spans="2:9" ht="30" customHeight="1" x14ac:dyDescent="0.15">
      <c r="B11" s="44" t="s">
        <v>277</v>
      </c>
      <c r="C11" s="44"/>
      <c r="D11" s="44"/>
      <c r="E11" s="44"/>
      <c r="F11" s="44"/>
      <c r="G11" s="44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5" t="s">
        <v>278</v>
      </c>
      <c r="E13" s="45"/>
      <c r="F13" s="45"/>
      <c r="G13" s="13" t="s">
        <v>8</v>
      </c>
      <c r="H13" s="14" t="s">
        <v>279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46" t="s">
        <v>264</v>
      </c>
      <c r="D15" s="46"/>
      <c r="E15" s="46"/>
      <c r="F15" s="46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52320519</v>
      </c>
      <c r="I16" s="24"/>
    </row>
    <row r="17" spans="1:9" ht="18.75" customHeight="1" x14ac:dyDescent="0.15">
      <c r="G17" s="21" t="s">
        <v>12</v>
      </c>
      <c r="H17" s="6">
        <v>5512004511</v>
      </c>
      <c r="I17" s="24"/>
    </row>
    <row r="18" spans="1:9" ht="30.75" customHeight="1" x14ac:dyDescent="0.15">
      <c r="B18" s="4" t="s">
        <v>13</v>
      </c>
      <c r="C18" s="46" t="s">
        <v>270</v>
      </c>
      <c r="D18" s="46"/>
      <c r="E18" s="46"/>
      <c r="F18" s="46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3" t="s">
        <v>19</v>
      </c>
      <c r="C21" s="33"/>
      <c r="D21" s="33"/>
      <c r="E21" s="33"/>
      <c r="F21" s="33"/>
      <c r="G21" s="33"/>
      <c r="H21" s="33"/>
    </row>
    <row r="22" spans="1:9" ht="18" customHeight="1" x14ac:dyDescent="0.15"/>
    <row r="23" spans="1:9" ht="19.5" customHeight="1" x14ac:dyDescent="0.15">
      <c r="A23" s="43" t="s">
        <v>20</v>
      </c>
      <c r="B23" s="43"/>
      <c r="C23" s="40" t="s">
        <v>21</v>
      </c>
      <c r="D23" s="40" t="s">
        <v>22</v>
      </c>
      <c r="E23" s="40" t="s">
        <v>23</v>
      </c>
      <c r="F23" s="40" t="s">
        <v>24</v>
      </c>
      <c r="G23" s="40"/>
      <c r="H23" s="40"/>
    </row>
    <row r="24" spans="1:9" ht="27" customHeight="1" x14ac:dyDescent="0.15">
      <c r="A24" s="43"/>
      <c r="B24" s="43"/>
      <c r="C24" s="40"/>
      <c r="D24" s="40"/>
      <c r="E24" s="40"/>
      <c r="F24" s="14" t="s">
        <v>274</v>
      </c>
      <c r="G24" s="14" t="s">
        <v>275</v>
      </c>
      <c r="H24" s="14" t="s">
        <v>281</v>
      </c>
    </row>
    <row r="25" spans="1:9" ht="16.5" customHeight="1" x14ac:dyDescent="0.15">
      <c r="A25" s="40">
        <v>1</v>
      </c>
      <c r="B25" s="40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38" t="s">
        <v>25</v>
      </c>
      <c r="B26" s="38"/>
      <c r="C26" s="14" t="s">
        <v>26</v>
      </c>
      <c r="D26" s="14" t="s">
        <v>27</v>
      </c>
      <c r="E26" s="14" t="s">
        <v>27</v>
      </c>
      <c r="F26" s="16">
        <v>0</v>
      </c>
      <c r="G26" s="16">
        <v>0</v>
      </c>
      <c r="H26" s="16">
        <v>0</v>
      </c>
      <c r="I26" s="24" t="s">
        <v>28</v>
      </c>
    </row>
    <row r="27" spans="1:9" ht="16.5" customHeight="1" x14ac:dyDescent="0.15">
      <c r="A27" s="38" t="s">
        <v>29</v>
      </c>
      <c r="B27" s="38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 t="shared" ref="G27:H27" si="0">G26+G28-G46</f>
        <v>0</v>
      </c>
      <c r="H27" s="16">
        <f t="shared" si="0"/>
        <v>0</v>
      </c>
      <c r="I27" s="24" t="s">
        <v>28</v>
      </c>
    </row>
    <row r="28" spans="1:9" ht="16.5" customHeight="1" x14ac:dyDescent="0.15">
      <c r="A28" s="38" t="s">
        <v>31</v>
      </c>
      <c r="B28" s="38"/>
      <c r="C28" s="14" t="s">
        <v>32</v>
      </c>
      <c r="D28" s="14"/>
      <c r="E28" s="14"/>
      <c r="F28" s="16">
        <f>F29+F30+F34+F35+F39+F40+F41</f>
        <v>8060421</v>
      </c>
      <c r="G28" s="9">
        <f t="shared" ref="G28:H28" si="1">G29+G30+G34+G35+G39+G40</f>
        <v>7848665</v>
      </c>
      <c r="H28" s="9">
        <f t="shared" si="1"/>
        <v>7954393</v>
      </c>
      <c r="I28" s="24" t="s">
        <v>28</v>
      </c>
    </row>
    <row r="29" spans="1:9" ht="21.75" customHeight="1" x14ac:dyDescent="0.15">
      <c r="A29" s="38" t="s">
        <v>33</v>
      </c>
      <c r="B29" s="38"/>
      <c r="C29" s="17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38" t="s">
        <v>36</v>
      </c>
      <c r="B30" s="38"/>
      <c r="C30" s="17" t="s">
        <v>37</v>
      </c>
      <c r="D30" s="14" t="s">
        <v>38</v>
      </c>
      <c r="E30" s="14"/>
      <c r="F30" s="16">
        <f>F31+F32+F33</f>
        <v>8060421</v>
      </c>
      <c r="G30" s="9">
        <f t="shared" ref="G30:H30" si="2">G31+G32+G33</f>
        <v>7848665</v>
      </c>
      <c r="H30" s="9">
        <f t="shared" si="2"/>
        <v>7954393</v>
      </c>
      <c r="I30" s="24" t="s">
        <v>28</v>
      </c>
    </row>
    <row r="31" spans="1:9" ht="46.5" customHeight="1" x14ac:dyDescent="0.15">
      <c r="A31" s="38" t="s">
        <v>39</v>
      </c>
      <c r="B31" s="38"/>
      <c r="C31" s="14" t="s">
        <v>40</v>
      </c>
      <c r="D31" s="14" t="s">
        <v>38</v>
      </c>
      <c r="E31" s="14"/>
      <c r="F31" s="18">
        <v>8060421</v>
      </c>
      <c r="G31" s="7">
        <v>7848665</v>
      </c>
      <c r="H31" s="7">
        <v>7954393</v>
      </c>
      <c r="I31" s="24" t="s">
        <v>28</v>
      </c>
    </row>
    <row r="32" spans="1:9" ht="34.5" customHeight="1" x14ac:dyDescent="0.15">
      <c r="A32" s="38" t="s">
        <v>41</v>
      </c>
      <c r="B32" s="38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39" t="s">
        <v>263</v>
      </c>
      <c r="B33" s="38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5"/>
    </row>
    <row r="34" spans="1:9" ht="19.5" customHeight="1" x14ac:dyDescent="0.15">
      <c r="A34" s="38" t="s">
        <v>43</v>
      </c>
      <c r="B34" s="38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38" t="s">
        <v>46</v>
      </c>
      <c r="B35" s="38"/>
      <c r="C35" s="17" t="s">
        <v>47</v>
      </c>
      <c r="D35" s="14" t="s">
        <v>48</v>
      </c>
      <c r="E35" s="14"/>
      <c r="F35" s="16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38" t="s">
        <v>49</v>
      </c>
      <c r="B36" s="38"/>
      <c r="C36" s="14" t="s">
        <v>50</v>
      </c>
      <c r="D36" s="14" t="s">
        <v>48</v>
      </c>
      <c r="E36" s="14"/>
      <c r="F36" s="18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38" t="s">
        <v>51</v>
      </c>
      <c r="B37" s="38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39" t="s">
        <v>263</v>
      </c>
      <c r="B38" s="38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38" t="s">
        <v>53</v>
      </c>
      <c r="B39" s="38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38" t="s">
        <v>56</v>
      </c>
      <c r="B40" s="38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38" t="s">
        <v>58</v>
      </c>
      <c r="B41" s="38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38" t="s">
        <v>60</v>
      </c>
      <c r="B42" s="38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38" t="s">
        <v>63</v>
      </c>
      <c r="B43" s="38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38" t="s">
        <v>65</v>
      </c>
      <c r="B44" s="38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38" t="s">
        <v>67</v>
      </c>
      <c r="B45" s="38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38" t="s">
        <v>69</v>
      </c>
      <c r="B46" s="38"/>
      <c r="C46" s="25" t="s">
        <v>70</v>
      </c>
      <c r="D46" s="25" t="s">
        <v>27</v>
      </c>
      <c r="E46" s="25"/>
      <c r="F46" s="9">
        <f>F47+F57+F63+F67+F71+F73</f>
        <v>8060421</v>
      </c>
      <c r="G46" s="9">
        <f t="shared" ref="G46:H46" si="4">G47+G57+G63+G67+G71+G73</f>
        <v>7848665</v>
      </c>
      <c r="H46" s="9">
        <f t="shared" si="4"/>
        <v>7954393</v>
      </c>
      <c r="I46" s="24" t="s">
        <v>28</v>
      </c>
    </row>
    <row r="47" spans="1:9" ht="26.25" customHeight="1" x14ac:dyDescent="0.15">
      <c r="A47" s="38" t="s">
        <v>71</v>
      </c>
      <c r="B47" s="38"/>
      <c r="C47" s="25" t="s">
        <v>72</v>
      </c>
      <c r="D47" s="25" t="s">
        <v>27</v>
      </c>
      <c r="E47" s="25"/>
      <c r="F47" s="9">
        <f>F48+F49+F50+F51+F54+F55+F56</f>
        <v>5136350</v>
      </c>
      <c r="G47" s="9">
        <f t="shared" ref="G47:H47" si="5">G48+G49+G50+G51+G54+G55+G56</f>
        <v>5136350</v>
      </c>
      <c r="H47" s="9">
        <f t="shared" si="5"/>
        <v>5136350</v>
      </c>
      <c r="I47" s="24" t="s">
        <v>28</v>
      </c>
    </row>
    <row r="48" spans="1:9" ht="24" customHeight="1" x14ac:dyDescent="0.15">
      <c r="A48" s="38" t="s">
        <v>73</v>
      </c>
      <c r="B48" s="38"/>
      <c r="C48" s="25" t="s">
        <v>74</v>
      </c>
      <c r="D48" s="25" t="s">
        <v>75</v>
      </c>
      <c r="E48" s="25"/>
      <c r="F48" s="7">
        <v>3971969</v>
      </c>
      <c r="G48" s="7">
        <v>3971969</v>
      </c>
      <c r="H48" s="7">
        <v>3971969</v>
      </c>
      <c r="I48" s="24" t="s">
        <v>28</v>
      </c>
    </row>
    <row r="49" spans="1:9" ht="17.25" customHeight="1" x14ac:dyDescent="0.15">
      <c r="A49" s="38" t="s">
        <v>76</v>
      </c>
      <c r="B49" s="38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38" t="s">
        <v>79</v>
      </c>
      <c r="B50" s="38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38" t="s">
        <v>82</v>
      </c>
      <c r="B51" s="38"/>
      <c r="C51" s="25" t="s">
        <v>83</v>
      </c>
      <c r="D51" s="25" t="s">
        <v>84</v>
      </c>
      <c r="E51" s="25"/>
      <c r="F51" s="9">
        <f>F52+F53</f>
        <v>1164381</v>
      </c>
      <c r="G51" s="9">
        <f t="shared" ref="G51:H51" si="6">G52+G53</f>
        <v>1164381</v>
      </c>
      <c r="H51" s="9">
        <f t="shared" si="6"/>
        <v>1164381</v>
      </c>
      <c r="I51" s="24" t="s">
        <v>28</v>
      </c>
    </row>
    <row r="52" spans="1:9" ht="24" customHeight="1" x14ac:dyDescent="0.15">
      <c r="A52" s="38" t="s">
        <v>85</v>
      </c>
      <c r="B52" s="38"/>
      <c r="C52" s="25" t="s">
        <v>86</v>
      </c>
      <c r="D52" s="25" t="s">
        <v>84</v>
      </c>
      <c r="E52" s="25"/>
      <c r="F52" s="7">
        <v>1164381</v>
      </c>
      <c r="G52" s="7">
        <v>1164381</v>
      </c>
      <c r="H52" s="7">
        <v>1164381</v>
      </c>
      <c r="I52" s="24" t="s">
        <v>28</v>
      </c>
    </row>
    <row r="53" spans="1:9" ht="17.25" customHeight="1" x14ac:dyDescent="0.15">
      <c r="A53" s="38" t="s">
        <v>87</v>
      </c>
      <c r="B53" s="38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38" t="s">
        <v>89</v>
      </c>
      <c r="B54" s="38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38" t="s">
        <v>92</v>
      </c>
      <c r="B55" s="38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38" t="s">
        <v>95</v>
      </c>
      <c r="B56" s="38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38" t="s">
        <v>98</v>
      </c>
      <c r="B57" s="38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38" t="s">
        <v>101</v>
      </c>
      <c r="B58" s="38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38" t="s">
        <v>104</v>
      </c>
      <c r="B59" s="38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38" t="s">
        <v>107</v>
      </c>
      <c r="B60" s="38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38" t="s">
        <v>110</v>
      </c>
      <c r="B61" s="38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38" t="s">
        <v>113</v>
      </c>
      <c r="B62" s="38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38" t="s">
        <v>116</v>
      </c>
      <c r="B63" s="38"/>
      <c r="C63" s="25" t="s">
        <v>117</v>
      </c>
      <c r="D63" s="25" t="s">
        <v>118</v>
      </c>
      <c r="E63" s="25"/>
      <c r="F63" s="9">
        <f>F64+F65+F66</f>
        <v>12779</v>
      </c>
      <c r="G63" s="9">
        <f t="shared" ref="G63:H63" si="8">G64+G65+G66</f>
        <v>12779</v>
      </c>
      <c r="H63" s="9">
        <f t="shared" si="8"/>
        <v>12779</v>
      </c>
      <c r="I63" s="24" t="s">
        <v>28</v>
      </c>
    </row>
    <row r="64" spans="1:9" ht="24" customHeight="1" x14ac:dyDescent="0.15">
      <c r="A64" s="38" t="s">
        <v>119</v>
      </c>
      <c r="B64" s="38"/>
      <c r="C64" s="25" t="s">
        <v>120</v>
      </c>
      <c r="D64" s="25" t="s">
        <v>121</v>
      </c>
      <c r="E64" s="25"/>
      <c r="F64" s="7">
        <v>12779</v>
      </c>
      <c r="G64" s="7">
        <v>12779</v>
      </c>
      <c r="H64" s="7">
        <v>12779</v>
      </c>
      <c r="I64" s="24" t="s">
        <v>28</v>
      </c>
    </row>
    <row r="65" spans="1:9" ht="24" customHeight="1" x14ac:dyDescent="0.15">
      <c r="A65" s="38" t="s">
        <v>122</v>
      </c>
      <c r="B65" s="38"/>
      <c r="C65" s="25" t="s">
        <v>123</v>
      </c>
      <c r="D65" s="25" t="s">
        <v>124</v>
      </c>
      <c r="E65" s="25"/>
      <c r="F65" s="7">
        <v>0</v>
      </c>
      <c r="G65" s="7">
        <v>0</v>
      </c>
      <c r="H65" s="7">
        <v>0</v>
      </c>
      <c r="I65" s="24" t="s">
        <v>28</v>
      </c>
    </row>
    <row r="66" spans="1:9" ht="22.5" customHeight="1" x14ac:dyDescent="0.15">
      <c r="A66" s="38" t="s">
        <v>125</v>
      </c>
      <c r="B66" s="38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38" t="s">
        <v>128</v>
      </c>
      <c r="B67" s="38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38" t="s">
        <v>130</v>
      </c>
      <c r="B68" s="38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38" t="s">
        <v>134</v>
      </c>
      <c r="B69" s="38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38" t="s">
        <v>137</v>
      </c>
      <c r="B70" s="38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38" t="s">
        <v>140</v>
      </c>
      <c r="B71" s="38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38" t="s">
        <v>142</v>
      </c>
      <c r="B72" s="38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35" t="s">
        <v>145</v>
      </c>
      <c r="B73" s="35"/>
      <c r="C73" s="19" t="s">
        <v>146</v>
      </c>
      <c r="D73" s="14" t="s">
        <v>27</v>
      </c>
      <c r="E73" s="14"/>
      <c r="F73" s="16">
        <f>F74+F75+F76+F77+F78+F79</f>
        <v>2911292</v>
      </c>
      <c r="G73" s="16">
        <f t="shared" ref="G73:H73" si="11">G74+G75+G76+G77+G78+G79</f>
        <v>2699536</v>
      </c>
      <c r="H73" s="16">
        <f t="shared" si="11"/>
        <v>2805264</v>
      </c>
      <c r="I73" s="24" t="s">
        <v>28</v>
      </c>
    </row>
    <row r="74" spans="1:9" ht="21.75" customHeight="1" x14ac:dyDescent="0.15">
      <c r="A74" s="35" t="s">
        <v>147</v>
      </c>
      <c r="B74" s="35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35" t="s">
        <v>150</v>
      </c>
      <c r="B75" s="35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35" t="s">
        <v>153</v>
      </c>
      <c r="B76" s="35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35" t="s">
        <v>156</v>
      </c>
      <c r="B77" s="35"/>
      <c r="C77" s="19" t="s">
        <v>157</v>
      </c>
      <c r="D77" s="19">
        <v>244</v>
      </c>
      <c r="E77" s="14"/>
      <c r="F77" s="15">
        <v>532140</v>
      </c>
      <c r="G77" s="15">
        <v>204262</v>
      </c>
      <c r="H77" s="15">
        <v>188062</v>
      </c>
      <c r="I77" s="24" t="s">
        <v>28</v>
      </c>
    </row>
    <row r="78" spans="1:9" ht="24" customHeight="1" x14ac:dyDescent="0.15">
      <c r="A78" s="36" t="s">
        <v>267</v>
      </c>
      <c r="B78" s="37"/>
      <c r="C78" s="19">
        <v>2660</v>
      </c>
      <c r="D78" s="19">
        <v>247</v>
      </c>
      <c r="E78" s="14"/>
      <c r="F78" s="15">
        <v>2379152</v>
      </c>
      <c r="G78" s="15">
        <v>2495274</v>
      </c>
      <c r="H78" s="15">
        <v>2617202</v>
      </c>
      <c r="I78" s="25"/>
    </row>
    <row r="79" spans="1:9" ht="24" customHeight="1" x14ac:dyDescent="0.15">
      <c r="A79" s="35" t="s">
        <v>158</v>
      </c>
      <c r="B79" s="35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2">G80+G81</f>
        <v>0</v>
      </c>
      <c r="H79" s="16">
        <f t="shared" si="12"/>
        <v>0</v>
      </c>
      <c r="I79" s="25"/>
    </row>
    <row r="80" spans="1:9" ht="24" customHeight="1" x14ac:dyDescent="0.15">
      <c r="A80" s="35" t="s">
        <v>161</v>
      </c>
      <c r="B80" s="35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35" t="s">
        <v>164</v>
      </c>
      <c r="B81" s="35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35" t="s">
        <v>167</v>
      </c>
      <c r="B82" s="35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3">G83+G84+G85</f>
        <v>0</v>
      </c>
      <c r="H82" s="16">
        <f t="shared" si="13"/>
        <v>0</v>
      </c>
      <c r="I82" s="24" t="s">
        <v>28</v>
      </c>
    </row>
    <row r="83" spans="1:9" ht="21" customHeight="1" x14ac:dyDescent="0.15">
      <c r="A83" s="35" t="s">
        <v>170</v>
      </c>
      <c r="B83" s="35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35" t="s">
        <v>172</v>
      </c>
      <c r="B84" s="35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35" t="s">
        <v>174</v>
      </c>
      <c r="B85" s="35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35" t="s">
        <v>176</v>
      </c>
      <c r="B86" s="35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4">G87+G88+G89+G90</f>
        <v>0</v>
      </c>
      <c r="H86" s="16">
        <f t="shared" si="14"/>
        <v>0</v>
      </c>
      <c r="I86" s="24" t="s">
        <v>28</v>
      </c>
    </row>
    <row r="87" spans="1:9" ht="10.5" customHeight="1" x14ac:dyDescent="0.15">
      <c r="A87" s="35" t="s">
        <v>178</v>
      </c>
      <c r="B87" s="35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38.25" customHeight="1" x14ac:dyDescent="0.15">
      <c r="A88" s="35" t="s">
        <v>63</v>
      </c>
      <c r="B88" s="35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35" t="s">
        <v>65</v>
      </c>
      <c r="B89" s="35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35" t="s">
        <v>183</v>
      </c>
      <c r="B90" s="35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33" t="s">
        <v>185</v>
      </c>
      <c r="C93" s="33"/>
      <c r="D93" s="33"/>
      <c r="E93" s="33"/>
      <c r="F93" s="33"/>
      <c r="G93" s="33"/>
      <c r="H93" s="33"/>
      <c r="I93" s="33"/>
    </row>
    <row r="95" spans="1:9" x14ac:dyDescent="0.15">
      <c r="A95" s="34" t="s">
        <v>186</v>
      </c>
      <c r="B95" s="34" t="s">
        <v>20</v>
      </c>
      <c r="C95" s="34" t="s">
        <v>21</v>
      </c>
      <c r="D95" s="34" t="s">
        <v>187</v>
      </c>
      <c r="E95" s="34" t="s">
        <v>22</v>
      </c>
      <c r="F95" s="34" t="s">
        <v>24</v>
      </c>
      <c r="G95" s="34"/>
      <c r="H95" s="34"/>
    </row>
    <row r="96" spans="1:9" ht="28.5" customHeight="1" x14ac:dyDescent="0.15">
      <c r="A96" s="34"/>
      <c r="B96" s="34"/>
      <c r="C96" s="34"/>
      <c r="D96" s="34"/>
      <c r="E96" s="34"/>
      <c r="F96" s="14" t="s">
        <v>274</v>
      </c>
      <c r="G96" s="14" t="s">
        <v>275</v>
      </c>
      <c r="H96" s="14" t="s">
        <v>281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2911292</v>
      </c>
      <c r="G98" s="10">
        <f>G99+G100+G101+G104</f>
        <v>2699536</v>
      </c>
      <c r="H98" s="10">
        <f>H99+H100+H101+H104</f>
        <v>2805264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2911292</v>
      </c>
      <c r="G104" s="10">
        <f t="shared" ref="G104:H104" si="16">G105+G108+G111+G112+G115</f>
        <v>2699536</v>
      </c>
      <c r="H104" s="10">
        <f t="shared" si="16"/>
        <v>2805264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2911292</v>
      </c>
      <c r="G105" s="10">
        <f t="shared" ref="G105:H105" si="17">G106+G107</f>
        <v>2699536</v>
      </c>
      <c r="H105" s="10">
        <f t="shared" si="17"/>
        <v>2805264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15">
        <f>F73</f>
        <v>2911292</v>
      </c>
      <c r="G106" s="15">
        <f>G73</f>
        <v>2699536</v>
      </c>
      <c r="H106" s="15">
        <f>H73</f>
        <v>2805264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2911292</v>
      </c>
      <c r="G118" s="10">
        <f t="shared" ref="G118:H118" si="21">G119+G120+G121</f>
        <v>2699536</v>
      </c>
      <c r="H118" s="10">
        <f t="shared" si="21"/>
        <v>2805264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2911292</v>
      </c>
      <c r="G119" s="7">
        <f t="shared" ref="G119:H119" si="22">G104</f>
        <v>2699536</v>
      </c>
      <c r="H119" s="7">
        <f t="shared" si="22"/>
        <v>2805264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30" t="s">
        <v>258</v>
      </c>
      <c r="B127" s="30"/>
      <c r="C127" s="31" t="s">
        <v>269</v>
      </c>
      <c r="D127" s="32"/>
      <c r="E127" s="23"/>
      <c r="F127" s="31" t="s">
        <v>271</v>
      </c>
      <c r="G127" s="32"/>
    </row>
    <row r="128" spans="1:8" x14ac:dyDescent="0.15">
      <c r="C128" s="28" t="s">
        <v>259</v>
      </c>
      <c r="D128" s="28"/>
      <c r="E128" s="20" t="s">
        <v>2</v>
      </c>
      <c r="F128" s="28" t="s">
        <v>3</v>
      </c>
      <c r="G128" s="28"/>
    </row>
    <row r="130" spans="1:7" x14ac:dyDescent="0.15">
      <c r="A130" s="30" t="s">
        <v>260</v>
      </c>
      <c r="B130" s="30"/>
      <c r="C130" s="31" t="s">
        <v>265</v>
      </c>
      <c r="D130" s="32"/>
      <c r="E130" s="22" t="s">
        <v>268</v>
      </c>
      <c r="F130" s="31" t="s">
        <v>266</v>
      </c>
      <c r="G130" s="32"/>
    </row>
    <row r="131" spans="1:7" ht="21" x14ac:dyDescent="0.15">
      <c r="C131" s="28" t="s">
        <v>259</v>
      </c>
      <c r="D131" s="28"/>
      <c r="E131" s="20" t="s">
        <v>261</v>
      </c>
      <c r="F131" s="28" t="s">
        <v>262</v>
      </c>
      <c r="G131" s="28"/>
    </row>
    <row r="132" spans="1:7" ht="10.5" customHeight="1" x14ac:dyDescent="0.15">
      <c r="A132" s="29" t="s">
        <v>280</v>
      </c>
      <c r="B132" s="29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2024-09-30T10:03:41Z</cp:lastPrinted>
  <dcterms:created xsi:type="dcterms:W3CDTF">2020-09-16T13:07:09Z</dcterms:created>
  <dcterms:modified xsi:type="dcterms:W3CDTF">2024-10-22T09:07:04Z</dcterms:modified>
</cp:coreProperties>
</file>